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B88EE9D-1C9B-436A-A4E3-A69AB873439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0" i="1" l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1" i="1" s="1"/>
  <c r="L23" i="1" s="1"/>
  <c r="K20" i="1"/>
  <c r="J20" i="1"/>
  <c r="I20" i="1"/>
  <c r="G20" i="1"/>
  <c r="L22" i="1" l="1"/>
</calcChain>
</file>

<file path=xl/sharedStrings.xml><?xml version="1.0" encoding="utf-8"?>
<sst xmlns="http://schemas.openxmlformats.org/spreadsheetml/2006/main" count="55" uniqueCount="53">
  <si>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</si>
  <si>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</si>
  <si>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</si>
  <si>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</si>
  <si>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</si>
  <si>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</si>
  <si>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</si>
  <si>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</si>
  <si>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</si>
  <si>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</si>
  <si>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</si>
  <si>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</si>
  <si>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</si>
  <si>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</si>
  <si>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</si>
  <si>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</si>
  <si>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</si>
  <si>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</si>
  <si>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</si>
  <si>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</si>
  <si>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</si>
  <si>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</si>
  <si>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</si>
  <si>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</si>
  <si>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</si>
  <si>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</si>
  <si>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</si>
  <si>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</si>
  <si>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</si>
  <si>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</si>
  <si>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</si>
  <si>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</si>
  <si>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</si>
  <si>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</si>
  <si>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</si>
  <si>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</si>
  <si>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</si>
  <si>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</si>
  <si>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п/к*</t>
  </si>
  <si>
    <t>3 блюдо</t>
  </si>
  <si>
    <t>о/о*</t>
  </si>
  <si>
    <t>Хлеб пшеничный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</si>
  <si>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</si>
  <si>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</si>
  <si>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</si>
  <si>
    <t>МБОУ "Улановская ООШ"</t>
  </si>
  <si>
    <t>Щи вегетарианские со сметаной</t>
  </si>
  <si>
    <t>Гуляш (говядина)</t>
  </si>
  <si>
    <t>гарнир</t>
  </si>
  <si>
    <t>Булгур отварной  с маслом</t>
  </si>
  <si>
    <t>Компот из смеси фруктов и ягод (из смеси фруктов: яблоко, клубника, вишня, слива)</t>
  </si>
  <si>
    <t>05 12 2022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</si>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</sst>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 wrapText="1"/>
    </xf>
    <xf numFmtId="0" fontId="5" fillId="2" borderId="34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/>
    </xf>
    <xf numFmtId="0" fontId="6" fillId="2" borderId="36" xfId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164" fontId="6" fillId="2" borderId="34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164" fontId="2" fillId="2" borderId="34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6" fillId="2" borderId="33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left"/>
    </xf>
    <xf numFmtId="0" fontId="0" fillId="0" borderId="12" xfId="0" applyBorder="1"/>
    <xf numFmtId="0" fontId="5" fillId="3" borderId="45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164" fontId="3" fillId="3" borderId="45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0" fillId="0" borderId="11" xfId="0" applyBorder="1"/>
    <xf numFmtId="0" fontId="4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left"/>
    </xf>
    <xf numFmtId="0" fontId="5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2" fontId="3" fillId="4" borderId="49" xfId="0" applyNumberFormat="1" applyFont="1" applyFill="1" applyBorder="1" applyAlignment="1">
      <alignment horizontal="center"/>
    </xf>
    <xf numFmtId="0" fontId="8" fillId="4" borderId="51" xfId="0" applyFont="1" applyFill="1" applyBorder="1" applyAlignment="1">
      <alignment horizontal="center"/>
    </xf>
    <xf numFmtId="0" fontId="6" fillId="3" borderId="0" xfId="0" applyFont="1" applyFill="1"/>
    <xf numFmtId="0" fontId="9" fillId="3" borderId="0" xfId="0" applyFont="1" applyFill="1"/>
    <xf numFmtId="0" fontId="6" fillId="4" borderId="0" xfId="0" applyFont="1" applyFill="1"/>
    <xf numFmtId="0" fontId="9" fillId="4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/>
    <xf numFmtId="0" fontId="9" fillId="0" borderId="0" xfId="0" applyFont="1"/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33" xfId="0" applyFont="1" applyBorder="1"/>
    <xf numFmtId="0" fontId="5" fillId="2" borderId="37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3" xfId="0" applyFont="1" applyBorder="1"/>
    <xf numFmtId="0" fontId="5" fillId="2" borderId="34" xfId="0" applyFont="1" applyFill="1" applyBorder="1" applyAlignment="1">
      <alignment horizontal="left" wrapText="1"/>
    </xf>
    <xf numFmtId="0" fontId="6" fillId="2" borderId="26" xfId="1" applyFont="1" applyFill="1" applyBorder="1" applyAlignment="1">
      <alignment horizontal="center"/>
    </xf>
    <xf numFmtId="0" fontId="6" fillId="2" borderId="28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center"/>
    </xf>
    <xf numFmtId="0" fontId="6" fillId="2" borderId="34" xfId="1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4" fillId="0" borderId="17" xfId="0" applyFont="1" applyBorder="1"/>
    <xf numFmtId="0" fontId="5" fillId="2" borderId="33" xfId="0" applyFont="1" applyFill="1" applyBorder="1" applyAlignment="1">
      <alignment horizontal="left"/>
    </xf>
    <xf numFmtId="0" fontId="6" fillId="2" borderId="27" xfId="1" applyFont="1" applyFill="1" applyBorder="1" applyAlignment="1">
      <alignment horizontal="center"/>
    </xf>
    <xf numFmtId="0" fontId="6" fillId="2" borderId="35" xfId="1" applyFont="1" applyFill="1" applyBorder="1" applyAlignment="1">
      <alignment horizontal="center"/>
    </xf>
    <xf numFmtId="0" fontId="6" fillId="2" borderId="33" xfId="1" applyFont="1" applyFill="1" applyBorder="1" applyAlignment="1">
      <alignment horizontal="center"/>
    </xf>
    <xf numFmtId="0" fontId="14" fillId="2" borderId="28" xfId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13" xfId="0" applyFont="1" applyBorder="1"/>
    <xf numFmtId="0" fontId="4" fillId="0" borderId="38" xfId="0" applyFont="1" applyBorder="1"/>
    <xf numFmtId="0" fontId="4" fillId="0" borderId="4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2" borderId="49" xfId="0" applyFont="1" applyFill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 2" xfId="1" xr:uid="{10E643FB-495C-4634-BCE7-8B7DDDF6A0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7"/>
  <sheetViews>
    <sheetView tabSelected="1" topLeftCell="C1" workbookViewId="0">
      <selection activeCell="G11" sqref="G11"/>
    </sheetView>
  </sheetViews>
  <sheetFormatPr defaultRowHeight="15" x14ac:dyDescent="0.25"/>
  <cols>
    <col min="2" max="3" width="19.85546875" customWidth="1"/>
    <col min="4" max="4" width="20.5703125" style="1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3" max="23" width="12" customWidth="1"/>
    <col min="24" max="24" width="11.140625" bestFit="1" customWidth="1"/>
  </cols>
  <sheetData>
    <row r="2" spans="2:25" s="94" customFormat="1" ht="11.25" x14ac:dyDescent="0.2">
      <c r="B2" s="90" t="s">
        <v>0</v>
      </c>
      <c r="C2" s="90" t="s">
        <v>45</v>
      </c>
      <c r="D2" s="91"/>
      <c r="E2" s="90" t="s">
        <v>1</v>
      </c>
      <c r="F2" s="90"/>
      <c r="G2" s="92" t="s">
        <v>2</v>
      </c>
      <c r="H2" s="91" t="s">
        <v>51</v>
      </c>
      <c r="I2" s="93"/>
      <c r="L2" s="95"/>
      <c r="M2" s="96"/>
      <c r="N2" s="97"/>
    </row>
    <row r="3" spans="2:25" ht="15.75" thickBot="1" x14ac:dyDescent="0.3"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</row>
    <row r="4" spans="2:25" ht="16.5" thickBot="1" x14ac:dyDescent="0.3">
      <c r="B4" s="162" t="s">
        <v>3</v>
      </c>
      <c r="C4" s="162"/>
      <c r="D4" s="148" t="s">
        <v>4</v>
      </c>
      <c r="E4" s="162" t="s">
        <v>5</v>
      </c>
      <c r="F4" s="148" t="s">
        <v>6</v>
      </c>
      <c r="G4" s="148" t="s">
        <v>7</v>
      </c>
      <c r="H4" s="148" t="s">
        <v>8</v>
      </c>
      <c r="I4" s="150" t="s">
        <v>9</v>
      </c>
      <c r="J4" s="151"/>
      <c r="K4" s="152"/>
      <c r="L4" s="153" t="s">
        <v>10</v>
      </c>
      <c r="M4" s="155" t="s">
        <v>11</v>
      </c>
      <c r="N4" s="156"/>
      <c r="O4" s="157"/>
      <c r="P4" s="157"/>
      <c r="Q4" s="158"/>
      <c r="R4" s="159" t="s">
        <v>12</v>
      </c>
      <c r="S4" s="160"/>
      <c r="T4" s="160"/>
      <c r="U4" s="160"/>
      <c r="V4" s="160"/>
      <c r="W4" s="160"/>
      <c r="X4" s="160"/>
      <c r="Y4" s="161"/>
    </row>
    <row r="5" spans="2:25" ht="46.5" thickBot="1" x14ac:dyDescent="0.3">
      <c r="B5" s="149"/>
      <c r="C5" s="163"/>
      <c r="D5" s="149"/>
      <c r="E5" s="149"/>
      <c r="F5" s="149"/>
      <c r="G5" s="149"/>
      <c r="H5" s="149"/>
      <c r="I5" s="4" t="s">
        <v>13</v>
      </c>
      <c r="J5" s="5" t="s">
        <v>14</v>
      </c>
      <c r="K5" s="6" t="s">
        <v>15</v>
      </c>
      <c r="L5" s="154"/>
      <c r="M5" s="7" t="s">
        <v>16</v>
      </c>
      <c r="N5" s="7" t="s">
        <v>17</v>
      </c>
      <c r="O5" s="7" t="s">
        <v>18</v>
      </c>
      <c r="P5" s="8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7" t="s">
        <v>25</v>
      </c>
      <c r="W5" s="7" t="s">
        <v>26</v>
      </c>
      <c r="X5" s="7" t="s">
        <v>27</v>
      </c>
      <c r="Y5" s="5" t="s">
        <v>28</v>
      </c>
    </row>
    <row r="6" spans="2:25" ht="15.75" x14ac:dyDescent="0.25">
      <c r="B6" s="9" t="s">
        <v>29</v>
      </c>
      <c r="C6" s="10"/>
      <c r="D6" s="11"/>
      <c r="E6" s="12"/>
      <c r="F6" s="13"/>
      <c r="G6" s="12"/>
      <c r="H6" s="14"/>
      <c r="I6" s="15"/>
      <c r="J6" s="16"/>
      <c r="K6" s="17"/>
      <c r="L6" s="18"/>
      <c r="M6" s="19"/>
      <c r="N6" s="20"/>
      <c r="O6" s="21"/>
      <c r="P6" s="21"/>
      <c r="Q6" s="22"/>
      <c r="R6" s="23"/>
      <c r="S6" s="24"/>
      <c r="T6" s="24"/>
      <c r="U6" s="24"/>
      <c r="V6" s="24"/>
      <c r="W6" s="24"/>
      <c r="X6" s="24"/>
      <c r="Y6" s="25"/>
    </row>
    <row r="7" spans="2:25" ht="15.75" x14ac:dyDescent="0.25">
      <c r="B7" s="9"/>
      <c r="C7" s="26"/>
      <c r="D7" s="27"/>
      <c r="E7" s="28"/>
      <c r="F7" s="29"/>
      <c r="G7" s="30"/>
      <c r="H7" s="27"/>
      <c r="I7" s="19"/>
      <c r="J7" s="21"/>
      <c r="K7" s="22"/>
      <c r="L7" s="31"/>
      <c r="M7" s="19"/>
      <c r="N7" s="20"/>
      <c r="O7" s="21"/>
      <c r="P7" s="21"/>
      <c r="Q7" s="32"/>
      <c r="R7" s="19"/>
      <c r="S7" s="21"/>
      <c r="T7" s="21"/>
      <c r="U7" s="21"/>
      <c r="V7" s="21"/>
      <c r="W7" s="21"/>
      <c r="X7" s="21"/>
      <c r="Y7" s="22"/>
    </row>
    <row r="8" spans="2:25" ht="15.75" x14ac:dyDescent="0.25">
      <c r="B8" s="9"/>
      <c r="C8" s="26"/>
      <c r="D8" s="33"/>
      <c r="E8" s="27"/>
      <c r="F8" s="34"/>
      <c r="G8" s="35"/>
      <c r="H8" s="28"/>
      <c r="I8" s="20"/>
      <c r="J8" s="21"/>
      <c r="K8" s="32"/>
      <c r="L8" s="36"/>
      <c r="M8" s="19"/>
      <c r="N8" s="20"/>
      <c r="O8" s="21"/>
      <c r="P8" s="21"/>
      <c r="Q8" s="22"/>
      <c r="R8" s="19"/>
      <c r="S8" s="21"/>
      <c r="T8" s="21"/>
      <c r="U8" s="21"/>
      <c r="V8" s="21"/>
      <c r="W8" s="21"/>
      <c r="X8" s="21"/>
      <c r="Y8" s="22"/>
    </row>
    <row r="9" spans="2:25" ht="15.75" x14ac:dyDescent="0.25">
      <c r="B9" s="9"/>
      <c r="C9" s="26"/>
      <c r="D9" s="37"/>
      <c r="E9" s="27"/>
      <c r="F9" s="34"/>
      <c r="G9" s="30"/>
      <c r="H9" s="28"/>
      <c r="I9" s="20"/>
      <c r="J9" s="21"/>
      <c r="K9" s="32"/>
      <c r="L9" s="38"/>
      <c r="M9" s="19"/>
      <c r="N9" s="20"/>
      <c r="O9" s="21"/>
      <c r="P9" s="21"/>
      <c r="Q9" s="32"/>
      <c r="R9" s="19"/>
      <c r="S9" s="21"/>
      <c r="T9" s="21"/>
      <c r="U9" s="21"/>
      <c r="V9" s="21"/>
      <c r="W9" s="21"/>
      <c r="X9" s="21"/>
      <c r="Y9" s="22"/>
    </row>
    <row r="10" spans="2:25" ht="15.75" x14ac:dyDescent="0.25">
      <c r="B10" s="9"/>
      <c r="C10" s="26"/>
      <c r="D10" s="33"/>
      <c r="E10" s="28"/>
      <c r="F10" s="39"/>
      <c r="G10" s="28"/>
      <c r="H10" s="27"/>
      <c r="I10" s="19"/>
      <c r="J10" s="21"/>
      <c r="K10" s="22"/>
      <c r="L10" s="40"/>
      <c r="M10" s="19"/>
      <c r="N10" s="20"/>
      <c r="O10" s="21"/>
      <c r="P10" s="21"/>
      <c r="Q10" s="22"/>
      <c r="R10" s="19"/>
      <c r="S10" s="21"/>
      <c r="T10" s="21"/>
      <c r="U10" s="21"/>
      <c r="V10" s="21"/>
      <c r="W10" s="21"/>
      <c r="X10" s="21"/>
      <c r="Y10" s="22"/>
    </row>
    <row r="11" spans="2:25" ht="15.75" x14ac:dyDescent="0.25">
      <c r="B11" s="9"/>
      <c r="C11" s="26"/>
      <c r="D11" s="33"/>
      <c r="E11" s="28"/>
      <c r="F11" s="41"/>
      <c r="G11" s="42"/>
      <c r="H11" s="27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6.5" thickBot="1" x14ac:dyDescent="0.3">
      <c r="B12" s="9"/>
      <c r="C12" s="44"/>
      <c r="D12" s="33"/>
      <c r="E12" s="28"/>
      <c r="F12" s="41"/>
      <c r="G12" s="28"/>
      <c r="H12" s="27"/>
      <c r="I12" s="45"/>
      <c r="J12" s="46"/>
      <c r="K12" s="47"/>
      <c r="L12" s="48"/>
      <c r="M12" s="45"/>
      <c r="N12" s="49"/>
      <c r="O12" s="50"/>
      <c r="P12" s="50"/>
      <c r="Q12" s="51"/>
      <c r="R12" s="52"/>
      <c r="S12" s="50"/>
      <c r="T12" s="50"/>
      <c r="U12" s="50"/>
      <c r="V12" s="50"/>
      <c r="W12" s="50"/>
      <c r="X12" s="50"/>
      <c r="Y12" s="51"/>
    </row>
    <row r="13" spans="2:25" s="98" customFormat="1" ht="33.75" customHeight="1" x14ac:dyDescent="0.25">
      <c r="B13" s="99" t="s">
        <v>35</v>
      </c>
      <c r="C13" s="100"/>
      <c r="D13" s="53">
        <v>137</v>
      </c>
      <c r="E13" s="54" t="s">
        <v>30</v>
      </c>
      <c r="F13" s="55" t="s">
        <v>52</v>
      </c>
      <c r="G13" s="56">
        <v>267</v>
      </c>
      <c r="H13" s="57">
        <v>18.04</v>
      </c>
      <c r="I13" s="58">
        <v>0.8</v>
      </c>
      <c r="J13" s="24">
        <v>0.2</v>
      </c>
      <c r="K13" s="59">
        <v>7.5</v>
      </c>
      <c r="L13" s="60">
        <v>38</v>
      </c>
      <c r="M13" s="23">
        <v>0.06</v>
      </c>
      <c r="N13" s="58">
        <v>0.03</v>
      </c>
      <c r="O13" s="24">
        <v>38</v>
      </c>
      <c r="P13" s="24">
        <v>10</v>
      </c>
      <c r="Q13" s="25">
        <v>0</v>
      </c>
      <c r="R13" s="23">
        <v>35</v>
      </c>
      <c r="S13" s="24">
        <v>17</v>
      </c>
      <c r="T13" s="24">
        <v>11</v>
      </c>
      <c r="U13" s="24">
        <v>0.1</v>
      </c>
      <c r="V13" s="24">
        <v>155</v>
      </c>
      <c r="W13" s="24">
        <v>2.9999999999999997E-4</v>
      </c>
      <c r="X13" s="24">
        <v>1E-4</v>
      </c>
      <c r="Y13" s="25">
        <v>0.15</v>
      </c>
    </row>
    <row r="14" spans="2:25" s="98" customFormat="1" ht="33.75" customHeight="1" x14ac:dyDescent="0.25">
      <c r="B14" s="9"/>
      <c r="C14" s="101"/>
      <c r="D14" s="28">
        <v>237</v>
      </c>
      <c r="E14" s="27" t="s">
        <v>36</v>
      </c>
      <c r="F14" s="34" t="s">
        <v>46</v>
      </c>
      <c r="G14" s="102">
        <v>200</v>
      </c>
      <c r="H14" s="103">
        <v>6.03</v>
      </c>
      <c r="I14" s="19">
        <v>1.8</v>
      </c>
      <c r="J14" s="21">
        <v>5.4</v>
      </c>
      <c r="K14" s="22">
        <v>7.2</v>
      </c>
      <c r="L14" s="31">
        <v>84.8</v>
      </c>
      <c r="M14" s="19">
        <v>0.03</v>
      </c>
      <c r="N14" s="20">
        <v>0.04</v>
      </c>
      <c r="O14" s="21">
        <v>10.08</v>
      </c>
      <c r="P14" s="21">
        <v>104.4</v>
      </c>
      <c r="Q14" s="32">
        <v>0</v>
      </c>
      <c r="R14" s="19">
        <v>28.34</v>
      </c>
      <c r="S14" s="21">
        <v>33.4</v>
      </c>
      <c r="T14" s="21">
        <v>15.66</v>
      </c>
      <c r="U14" s="21">
        <v>0.62</v>
      </c>
      <c r="V14" s="21">
        <v>269</v>
      </c>
      <c r="W14" s="21">
        <v>0.04</v>
      </c>
      <c r="X14" s="21">
        <v>0</v>
      </c>
      <c r="Y14" s="22">
        <v>0.02</v>
      </c>
    </row>
    <row r="15" spans="2:25" s="98" customFormat="1" ht="33.75" customHeight="1" x14ac:dyDescent="0.25">
      <c r="B15" s="104"/>
      <c r="C15" s="105"/>
      <c r="D15" s="33">
        <v>89</v>
      </c>
      <c r="E15" s="28" t="s">
        <v>37</v>
      </c>
      <c r="F15" s="106" t="s">
        <v>47</v>
      </c>
      <c r="G15" s="30">
        <v>90</v>
      </c>
      <c r="H15" s="27">
        <v>31.39</v>
      </c>
      <c r="I15" s="107">
        <v>18.13</v>
      </c>
      <c r="J15" s="108">
        <v>17.05</v>
      </c>
      <c r="K15" s="109">
        <v>3.69</v>
      </c>
      <c r="L15" s="110">
        <v>240.96</v>
      </c>
      <c r="M15" s="111">
        <v>0.06</v>
      </c>
      <c r="N15" s="112">
        <v>0.13</v>
      </c>
      <c r="O15" s="113">
        <v>1.06</v>
      </c>
      <c r="P15" s="113">
        <v>0</v>
      </c>
      <c r="Q15" s="114">
        <v>0</v>
      </c>
      <c r="R15" s="111">
        <v>17.03</v>
      </c>
      <c r="S15" s="113">
        <v>176.72</v>
      </c>
      <c r="T15" s="113">
        <v>23.18</v>
      </c>
      <c r="U15" s="113">
        <v>2.61</v>
      </c>
      <c r="V15" s="113">
        <v>317</v>
      </c>
      <c r="W15" s="113">
        <v>7.0000000000000001E-3</v>
      </c>
      <c r="X15" s="113">
        <v>3.5E-4</v>
      </c>
      <c r="Y15" s="115">
        <v>0.06</v>
      </c>
    </row>
    <row r="16" spans="2:25" s="98" customFormat="1" ht="33.75" customHeight="1" x14ac:dyDescent="0.25">
      <c r="B16" s="116"/>
      <c r="C16" s="105"/>
      <c r="D16" s="33">
        <v>209</v>
      </c>
      <c r="E16" s="27" t="s">
        <v>48</v>
      </c>
      <c r="F16" s="117" t="s">
        <v>49</v>
      </c>
      <c r="G16" s="27">
        <v>150</v>
      </c>
      <c r="H16" s="28">
        <v>12.11</v>
      </c>
      <c r="I16" s="118">
        <v>5.77</v>
      </c>
      <c r="J16" s="108">
        <v>5.05</v>
      </c>
      <c r="K16" s="119">
        <v>34.26</v>
      </c>
      <c r="L16" s="120">
        <v>194</v>
      </c>
      <c r="M16" s="118">
        <v>7.0000000000000007E-2</v>
      </c>
      <c r="N16" s="118">
        <v>0.05</v>
      </c>
      <c r="O16" s="108">
        <v>0</v>
      </c>
      <c r="P16" s="108">
        <v>20</v>
      </c>
      <c r="Q16" s="119">
        <v>0.09</v>
      </c>
      <c r="R16" s="107">
        <v>18.02</v>
      </c>
      <c r="S16" s="108">
        <v>131.28</v>
      </c>
      <c r="T16" s="121">
        <v>70.7</v>
      </c>
      <c r="U16" s="108">
        <v>1.1000000000000001</v>
      </c>
      <c r="V16" s="108">
        <v>170.22</v>
      </c>
      <c r="W16" s="108">
        <v>0.01</v>
      </c>
      <c r="X16" s="108">
        <v>1.1999999999999999E-3</v>
      </c>
      <c r="Y16" s="109">
        <v>0</v>
      </c>
    </row>
    <row r="17" spans="2:25" s="98" customFormat="1" ht="43.5" customHeight="1" x14ac:dyDescent="0.25">
      <c r="B17" s="116"/>
      <c r="C17" s="105"/>
      <c r="D17" s="37">
        <v>216</v>
      </c>
      <c r="E17" s="27" t="s">
        <v>39</v>
      </c>
      <c r="F17" s="34" t="s">
        <v>50</v>
      </c>
      <c r="G17" s="28">
        <v>200</v>
      </c>
      <c r="H17" s="122">
        <v>5.98</v>
      </c>
      <c r="I17" s="19">
        <v>0.26</v>
      </c>
      <c r="J17" s="21">
        <v>0</v>
      </c>
      <c r="K17" s="22">
        <v>15.46</v>
      </c>
      <c r="L17" s="36">
        <v>62</v>
      </c>
      <c r="M17" s="19">
        <v>0</v>
      </c>
      <c r="N17" s="20">
        <v>0</v>
      </c>
      <c r="O17" s="21">
        <v>4.4000000000000004</v>
      </c>
      <c r="P17" s="21">
        <v>0</v>
      </c>
      <c r="Q17" s="22">
        <v>0</v>
      </c>
      <c r="R17" s="19">
        <v>0.4</v>
      </c>
      <c r="S17" s="21">
        <v>0</v>
      </c>
      <c r="T17" s="21">
        <v>0</v>
      </c>
      <c r="U17" s="21">
        <v>0.04</v>
      </c>
      <c r="V17" s="21">
        <v>0.36</v>
      </c>
      <c r="W17" s="21">
        <v>0</v>
      </c>
      <c r="X17" s="21">
        <v>0</v>
      </c>
      <c r="Y17" s="22">
        <v>0</v>
      </c>
    </row>
    <row r="18" spans="2:25" s="98" customFormat="1" ht="33.75" customHeight="1" x14ac:dyDescent="0.25">
      <c r="B18" s="116"/>
      <c r="C18" s="105"/>
      <c r="D18" s="123">
        <v>119</v>
      </c>
      <c r="E18" s="26" t="s">
        <v>31</v>
      </c>
      <c r="F18" s="124" t="s">
        <v>41</v>
      </c>
      <c r="G18" s="28">
        <v>30</v>
      </c>
      <c r="H18" s="28">
        <v>1.5</v>
      </c>
      <c r="I18" s="20">
        <v>2.13</v>
      </c>
      <c r="J18" s="21">
        <v>0.21</v>
      </c>
      <c r="K18" s="32">
        <v>13.26</v>
      </c>
      <c r="L18" s="62">
        <v>72</v>
      </c>
      <c r="M18" s="19">
        <v>0.03</v>
      </c>
      <c r="N18" s="20">
        <v>0.01</v>
      </c>
      <c r="O18" s="21">
        <v>0</v>
      </c>
      <c r="P18" s="21">
        <v>0</v>
      </c>
      <c r="Q18" s="22">
        <v>0</v>
      </c>
      <c r="R18" s="19">
        <v>11.1</v>
      </c>
      <c r="S18" s="21">
        <v>65.400000000000006</v>
      </c>
      <c r="T18" s="21">
        <v>19.5</v>
      </c>
      <c r="U18" s="21">
        <v>0.84</v>
      </c>
      <c r="V18" s="21">
        <v>27.9</v>
      </c>
      <c r="W18" s="21">
        <v>1E-3</v>
      </c>
      <c r="X18" s="21">
        <v>2E-3</v>
      </c>
      <c r="Y18" s="22">
        <v>0</v>
      </c>
    </row>
    <row r="19" spans="2:25" s="98" customFormat="1" ht="33.75" customHeight="1" x14ac:dyDescent="0.25">
      <c r="B19" s="116"/>
      <c r="C19" s="105"/>
      <c r="D19" s="61">
        <v>120</v>
      </c>
      <c r="E19" s="26" t="s">
        <v>32</v>
      </c>
      <c r="F19" s="124" t="s">
        <v>42</v>
      </c>
      <c r="G19" s="28">
        <v>20</v>
      </c>
      <c r="H19" s="28">
        <v>0.92</v>
      </c>
      <c r="I19" s="20">
        <v>1.1399999999999999</v>
      </c>
      <c r="J19" s="21">
        <v>0.22</v>
      </c>
      <c r="K19" s="32">
        <v>7.44</v>
      </c>
      <c r="L19" s="62">
        <v>36.26</v>
      </c>
      <c r="M19" s="19">
        <v>0.02</v>
      </c>
      <c r="N19" s="20">
        <v>2.4E-2</v>
      </c>
      <c r="O19" s="21">
        <v>0.08</v>
      </c>
      <c r="P19" s="21">
        <v>0</v>
      </c>
      <c r="Q19" s="22">
        <v>0</v>
      </c>
      <c r="R19" s="19">
        <v>6.8</v>
      </c>
      <c r="S19" s="21">
        <v>24</v>
      </c>
      <c r="T19" s="21">
        <v>8.1999999999999993</v>
      </c>
      <c r="U19" s="21">
        <v>0.46</v>
      </c>
      <c r="V19" s="21">
        <v>73.5</v>
      </c>
      <c r="W19" s="21">
        <v>2E-3</v>
      </c>
      <c r="X19" s="21">
        <v>2E-3</v>
      </c>
      <c r="Y19" s="22">
        <v>1.2E-2</v>
      </c>
    </row>
    <row r="20" spans="2:25" s="98" customFormat="1" ht="33.75" customHeight="1" x14ac:dyDescent="0.25">
      <c r="B20" s="116"/>
      <c r="C20" s="105"/>
      <c r="D20" s="63"/>
      <c r="E20" s="125"/>
      <c r="F20" s="41" t="s">
        <v>33</v>
      </c>
      <c r="G20" s="126">
        <f>SUM(G13:G19)</f>
        <v>957</v>
      </c>
      <c r="H20" s="127">
        <v>75.98</v>
      </c>
      <c r="I20" s="128">
        <f>SUM(I13:I19)</f>
        <v>30.03</v>
      </c>
      <c r="J20" s="129">
        <f>SUM(J13:J19)</f>
        <v>28.130000000000003</v>
      </c>
      <c r="K20" s="130">
        <f t="shared" ref="K20" si="0">SUM(K13:K19)</f>
        <v>88.81</v>
      </c>
      <c r="L20" s="131">
        <f>SUM(L13:L19)</f>
        <v>728.02</v>
      </c>
      <c r="M20" s="132">
        <f t="shared" ref="M20:Y20" si="1">SUM(M12:M19)</f>
        <v>0.27</v>
      </c>
      <c r="N20" s="132">
        <f t="shared" si="1"/>
        <v>0.28400000000000003</v>
      </c>
      <c r="O20" s="133">
        <f t="shared" si="1"/>
        <v>53.62</v>
      </c>
      <c r="P20" s="133">
        <f t="shared" si="1"/>
        <v>134.4</v>
      </c>
      <c r="Q20" s="134">
        <f t="shared" si="1"/>
        <v>0.09</v>
      </c>
      <c r="R20" s="132">
        <f t="shared" si="1"/>
        <v>116.69</v>
      </c>
      <c r="S20" s="133">
        <f t="shared" si="1"/>
        <v>447.79999999999995</v>
      </c>
      <c r="T20" s="133">
        <f t="shared" si="1"/>
        <v>148.24</v>
      </c>
      <c r="U20" s="133">
        <f t="shared" si="1"/>
        <v>5.77</v>
      </c>
      <c r="V20" s="133">
        <f t="shared" si="1"/>
        <v>1012.98</v>
      </c>
      <c r="W20" s="133">
        <f t="shared" si="1"/>
        <v>6.0300000000000006E-2</v>
      </c>
      <c r="X20" s="133">
        <f t="shared" si="1"/>
        <v>5.6500000000000005E-3</v>
      </c>
      <c r="Y20" s="135">
        <f t="shared" si="1"/>
        <v>0.24199999999999999</v>
      </c>
    </row>
    <row r="21" spans="2:25" s="98" customFormat="1" ht="33.75" customHeight="1" thickBot="1" x14ac:dyDescent="0.3">
      <c r="B21" s="136"/>
      <c r="C21" s="137"/>
      <c r="D21" s="138"/>
      <c r="E21" s="139"/>
      <c r="F21" s="140" t="s">
        <v>34</v>
      </c>
      <c r="G21" s="139"/>
      <c r="H21" s="141"/>
      <c r="I21" s="142"/>
      <c r="J21" s="143"/>
      <c r="K21" s="144"/>
      <c r="L21" s="145">
        <f>L20/23.5</f>
        <v>30.979574468085104</v>
      </c>
      <c r="M21" s="142"/>
      <c r="N21" s="146"/>
      <c r="O21" s="143"/>
      <c r="P21" s="143"/>
      <c r="Q21" s="147"/>
      <c r="R21" s="142"/>
      <c r="S21" s="143"/>
      <c r="T21" s="143"/>
      <c r="U21" s="143"/>
      <c r="V21" s="143"/>
      <c r="W21" s="143"/>
      <c r="X21" s="143"/>
      <c r="Y21" s="144"/>
    </row>
    <row r="22" spans="2:25" ht="15.75" x14ac:dyDescent="0.25">
      <c r="B22" s="69"/>
      <c r="C22" s="64" t="s">
        <v>38</v>
      </c>
      <c r="D22" s="70"/>
      <c r="E22" s="71"/>
      <c r="F22" s="68" t="s">
        <v>34</v>
      </c>
      <c r="G22" s="72"/>
      <c r="H22" s="70"/>
      <c r="I22" s="65"/>
      <c r="J22" s="66"/>
      <c r="K22" s="67"/>
      <c r="L22" s="73">
        <f>L20/23.5</f>
        <v>30.979574468085104</v>
      </c>
      <c r="M22" s="65"/>
      <c r="N22" s="66"/>
      <c r="O22" s="66"/>
      <c r="P22" s="66"/>
      <c r="Q22" s="74"/>
      <c r="R22" s="65"/>
      <c r="S22" s="66"/>
      <c r="T22" s="66"/>
      <c r="U22" s="66"/>
      <c r="V22" s="66"/>
      <c r="W22" s="66"/>
      <c r="X22" s="66"/>
      <c r="Y22" s="67"/>
    </row>
    <row r="23" spans="2:25" ht="16.5" thickBot="1" x14ac:dyDescent="0.3">
      <c r="B23" s="75"/>
      <c r="C23" s="76" t="s">
        <v>40</v>
      </c>
      <c r="D23" s="77"/>
      <c r="E23" s="78"/>
      <c r="F23" s="79" t="s">
        <v>34</v>
      </c>
      <c r="G23" s="80"/>
      <c r="H23" s="77"/>
      <c r="I23" s="81"/>
      <c r="J23" s="82"/>
      <c r="K23" s="83"/>
      <c r="L23" s="84">
        <f>L21/23.5</f>
        <v>1.3182797645993662</v>
      </c>
      <c r="M23" s="81"/>
      <c r="N23" s="82"/>
      <c r="O23" s="82"/>
      <c r="P23" s="82"/>
      <c r="Q23" s="85"/>
      <c r="R23" s="81"/>
      <c r="S23" s="82"/>
      <c r="T23" s="82"/>
      <c r="U23" s="82"/>
      <c r="V23" s="82"/>
      <c r="W23" s="82"/>
      <c r="X23" s="82"/>
      <c r="Y23" s="83"/>
    </row>
    <row r="26" spans="2:25" ht="15.75" x14ac:dyDescent="0.25">
      <c r="B26" s="86" t="s">
        <v>43</v>
      </c>
      <c r="C26" s="87"/>
      <c r="D26" s="87"/>
    </row>
    <row r="27" spans="2:25" ht="15.75" x14ac:dyDescent="0.25">
      <c r="B27" s="88" t="s">
        <v>44</v>
      </c>
      <c r="C27" s="89"/>
      <c r="D27" s="89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2022-12-09T05:51:41Z</dcterms:modified>
</cp:coreProperties>
</file>